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8_{4B9A1056-3103-44BC-963A-C781D6F5898F}" xr6:coauthVersionLast="47" xr6:coauthVersionMax="47" xr10:uidLastSave="{00000000-0000-0000-0000-000000000000}"/>
  <bookViews>
    <workbookView xWindow="5070" yWindow="825" windowWidth="22755" windowHeight="14385" xr2:uid="{00000000-000D-0000-FFFF-FFFF00000000}"/>
  </bookViews>
  <sheets>
    <sheet name="Mercedes" sheetId="8" r:id="rId1"/>
  </sheets>
  <definedNames>
    <definedName name="_xlnm._FilterDatabase" localSheetId="0" hidden="1">Mercedes!$A$1:$AJ$333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0" i="8" l="1"/>
  <c r="O319" i="8"/>
  <c r="O318" i="8"/>
  <c r="O317" i="8"/>
  <c r="O316" i="8"/>
  <c r="O315" i="8"/>
  <c r="O314" i="8"/>
  <c r="O313" i="8"/>
  <c r="O312" i="8"/>
  <c r="O311" i="8"/>
  <c r="O326" i="8"/>
  <c r="O325" i="8"/>
  <c r="O324" i="8"/>
  <c r="O323" i="8"/>
  <c r="O322" i="8"/>
  <c r="O321" i="8"/>
  <c r="O301" i="8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27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29" i="8"/>
  <c r="O328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30" i="8"/>
  <c r="O214" i="8"/>
  <c r="O213" i="8"/>
  <c r="O216" i="8"/>
  <c r="O215" i="8"/>
  <c r="O218" i="8"/>
  <c r="O217" i="8"/>
  <c r="O332" i="8"/>
  <c r="O208" i="8"/>
  <c r="O207" i="8"/>
  <c r="O206" i="8"/>
  <c r="O205" i="8"/>
  <c r="O204" i="8"/>
  <c r="O203" i="8"/>
  <c r="O202" i="8"/>
  <c r="O201" i="8"/>
  <c r="O200" i="8"/>
  <c r="O199" i="8"/>
  <c r="O3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333" i="8"/>
</calcChain>
</file>

<file path=xl/sharedStrings.xml><?xml version="1.0" encoding="utf-8"?>
<sst xmlns="http://schemas.openxmlformats.org/spreadsheetml/2006/main" count="2966" uniqueCount="548">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</sst>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43"/>
  <sheetViews>
    <sheetView tabSelected="1" workbookViewId="0">
      <pane xSplit="2" ySplit="1" topLeftCell="F303" activePane="bottomRight" state="frozen"/>
      <selection pane="topRight" activeCell="C1" sqref="C1"/>
      <selection pane="bottomLeft" activeCell="A2" sqref="A2"/>
      <selection pane="bottomRight" activeCell="C325" sqref="C325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29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27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 t="s">
        <v>150</v>
      </c>
      <c r="C311" s="15"/>
      <c r="D311" s="16" t="s">
        <v>38</v>
      </c>
      <c r="E311" s="17" t="s">
        <v>45</v>
      </c>
      <c r="F311" s="17" t="s">
        <v>44</v>
      </c>
      <c r="G311" s="17" t="s">
        <v>43</v>
      </c>
      <c r="H311" s="17">
        <v>1993</v>
      </c>
      <c r="I311" s="18" t="s">
        <v>467</v>
      </c>
      <c r="J311" s="6">
        <v>95700</v>
      </c>
      <c r="K311" s="61">
        <v>721051.65</v>
      </c>
      <c r="L311" s="7">
        <v>45041</v>
      </c>
      <c r="M311" s="54">
        <v>17</v>
      </c>
      <c r="N311" s="8">
        <v>23</v>
      </c>
      <c r="O311" s="35" t="str">
        <f t="shared" si="36"/>
        <v>GLE 350 d e 4MATIC/dizel/1993ccm/145+100kW/Automatski/9 stupnjeva prijenosa/5 vrata</v>
      </c>
      <c r="P311" s="27">
        <v>167</v>
      </c>
      <c r="Q311" s="31" t="s">
        <v>537</v>
      </c>
      <c r="R311" s="31"/>
      <c r="S311" s="32"/>
      <c r="T311" s="32"/>
      <c r="U311" s="56" t="s">
        <v>543</v>
      </c>
      <c r="V311" s="32"/>
      <c r="W311" s="31">
        <v>804</v>
      </c>
      <c r="X311" s="32"/>
      <c r="Y311" s="31"/>
      <c r="Z311" s="32"/>
      <c r="AA311" s="32"/>
      <c r="AB311" s="32"/>
      <c r="AC311" s="32"/>
      <c r="AD311" s="31"/>
      <c r="AE311" s="40"/>
      <c r="AF311" s="41">
        <v>106</v>
      </c>
      <c r="AG311" s="41"/>
      <c r="AH311" s="40"/>
      <c r="AI311" s="41"/>
      <c r="AJ311" s="44"/>
    </row>
    <row r="312" spans="1:36" x14ac:dyDescent="0.25">
      <c r="A312" s="14" t="s">
        <v>39</v>
      </c>
      <c r="B312" s="15" t="s">
        <v>152</v>
      </c>
      <c r="C312" s="15"/>
      <c r="D312" s="16" t="s">
        <v>38</v>
      </c>
      <c r="E312" s="17" t="s">
        <v>45</v>
      </c>
      <c r="F312" s="17" t="s">
        <v>44</v>
      </c>
      <c r="G312" s="17" t="s">
        <v>43</v>
      </c>
      <c r="H312" s="17">
        <v>1993</v>
      </c>
      <c r="I312" s="18" t="s">
        <v>530</v>
      </c>
      <c r="J312" s="6">
        <v>93820</v>
      </c>
      <c r="K312" s="61">
        <v>706886.79</v>
      </c>
      <c r="L312" s="7">
        <v>45041</v>
      </c>
      <c r="M312" s="54">
        <v>181</v>
      </c>
      <c r="N312" s="8">
        <v>204</v>
      </c>
      <c r="O312" s="35" t="str">
        <f t="shared" si="36"/>
        <v>GLE 300 d 4MATIC/dizel/1993ccm/198+15kW/Automatski/9 stupnjeva prijenosa/5 vrata</v>
      </c>
      <c r="P312" s="27">
        <v>167</v>
      </c>
      <c r="Q312" s="31" t="s">
        <v>162</v>
      </c>
      <c r="R312" s="31"/>
      <c r="S312" s="32"/>
      <c r="T312" s="32"/>
      <c r="U312" s="56" t="s">
        <v>543</v>
      </c>
      <c r="V312" s="32"/>
      <c r="W312" s="31">
        <v>804</v>
      </c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 t="s">
        <v>531</v>
      </c>
      <c r="C313" s="15"/>
      <c r="D313" s="16" t="s">
        <v>38</v>
      </c>
      <c r="E313" s="17" t="s">
        <v>45</v>
      </c>
      <c r="F313" s="17" t="s">
        <v>44</v>
      </c>
      <c r="G313" s="17" t="s">
        <v>43</v>
      </c>
      <c r="H313" s="17">
        <v>2989</v>
      </c>
      <c r="I313" s="18" t="s">
        <v>532</v>
      </c>
      <c r="J313" s="6">
        <v>102840</v>
      </c>
      <c r="K313" s="61">
        <v>774847.9800000001</v>
      </c>
      <c r="L313" s="7">
        <v>45041</v>
      </c>
      <c r="M313" s="54">
        <v>201</v>
      </c>
      <c r="N313" s="8">
        <v>229</v>
      </c>
      <c r="O313" s="35" t="str">
        <f t="shared" si="36"/>
        <v>GLE 450 d 4MATIC/dizel/2989ccm/270+15kW/Automatski/9 stupnjeva prijenosa/5 vrata</v>
      </c>
      <c r="P313" s="27">
        <v>167</v>
      </c>
      <c r="Q313" s="31" t="s">
        <v>538</v>
      </c>
      <c r="R313" s="31"/>
      <c r="S313" s="32"/>
      <c r="T313" s="32"/>
      <c r="U313" s="56" t="s">
        <v>543</v>
      </c>
      <c r="V313" s="32"/>
      <c r="W313" s="31">
        <v>804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 t="s">
        <v>533</v>
      </c>
      <c r="C314" s="15"/>
      <c r="D314" s="16" t="s">
        <v>38</v>
      </c>
      <c r="E314" s="17" t="s">
        <v>45</v>
      </c>
      <c r="F314" s="17" t="s">
        <v>44</v>
      </c>
      <c r="G314" s="17" t="s">
        <v>65</v>
      </c>
      <c r="H314" s="17">
        <v>1999</v>
      </c>
      <c r="I314" s="18" t="s">
        <v>431</v>
      </c>
      <c r="J314" s="6">
        <v>96890</v>
      </c>
      <c r="K314" s="61">
        <v>730017.70500000007</v>
      </c>
      <c r="L314" s="7">
        <v>45041</v>
      </c>
      <c r="M314" s="54">
        <v>20</v>
      </c>
      <c r="N314" s="8">
        <v>25</v>
      </c>
      <c r="O314" s="35" t="str">
        <f t="shared" si="36"/>
        <v>GLE 400 e 4MATIC/benzin/1999ccm/185+100kW/Automatski/9 stupnjeva prijenosa/5 vrata</v>
      </c>
      <c r="P314" s="27">
        <v>167</v>
      </c>
      <c r="Q314" s="31" t="s">
        <v>539</v>
      </c>
      <c r="R314" s="31"/>
      <c r="S314" s="32"/>
      <c r="T314" s="32"/>
      <c r="U314" s="56" t="s">
        <v>543</v>
      </c>
      <c r="V314" s="32"/>
      <c r="W314" s="31">
        <v>804</v>
      </c>
      <c r="X314" s="32"/>
      <c r="Y314" s="31"/>
      <c r="Z314" s="32"/>
      <c r="AA314" s="32"/>
      <c r="AB314" s="32"/>
      <c r="AC314" s="32"/>
      <c r="AD314" s="31"/>
      <c r="AE314" s="40"/>
      <c r="AF314" s="41">
        <v>104</v>
      </c>
      <c r="AG314" s="41"/>
      <c r="AH314" s="40"/>
      <c r="AI314" s="41"/>
      <c r="AJ314" s="44"/>
    </row>
    <row r="315" spans="1:36" x14ac:dyDescent="0.25">
      <c r="A315" s="14" t="s">
        <v>39</v>
      </c>
      <c r="B315" s="15" t="s">
        <v>157</v>
      </c>
      <c r="C315" s="15"/>
      <c r="D315" s="16" t="s">
        <v>38</v>
      </c>
      <c r="E315" s="17" t="s">
        <v>45</v>
      </c>
      <c r="F315" s="17" t="s">
        <v>44</v>
      </c>
      <c r="G315" s="17" t="s">
        <v>65</v>
      </c>
      <c r="H315" s="17">
        <v>2999</v>
      </c>
      <c r="I315" s="18" t="s">
        <v>534</v>
      </c>
      <c r="J315" s="6">
        <v>100140</v>
      </c>
      <c r="K315" s="61">
        <v>754504.83000000007</v>
      </c>
      <c r="L315" s="7">
        <v>45041</v>
      </c>
      <c r="M315" s="54">
        <v>223</v>
      </c>
      <c r="N315" s="8">
        <v>251</v>
      </c>
      <c r="O315" s="35" t="str">
        <f t="shared" si="36"/>
        <v>GLE 450 4MATIC/benzin/2999ccm/280+15kW/Automatski/9 stupnjeva prijenosa/5 vrata</v>
      </c>
      <c r="P315" s="27">
        <v>167</v>
      </c>
      <c r="Q315" s="31" t="s">
        <v>165</v>
      </c>
      <c r="R315" s="31"/>
      <c r="S315" s="32"/>
      <c r="T315" s="32"/>
      <c r="U315" s="56" t="s">
        <v>543</v>
      </c>
      <c r="V315" s="32"/>
      <c r="W315" s="31">
        <v>804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 t="s">
        <v>116</v>
      </c>
      <c r="C316" s="15"/>
      <c r="D316" s="16" t="s">
        <v>38</v>
      </c>
      <c r="E316" s="17" t="s">
        <v>45</v>
      </c>
      <c r="F316" s="17" t="s">
        <v>44</v>
      </c>
      <c r="G316" s="17" t="s">
        <v>65</v>
      </c>
      <c r="H316" s="17">
        <v>2999</v>
      </c>
      <c r="I316" s="18" t="s">
        <v>535</v>
      </c>
      <c r="J316" s="6">
        <v>122820</v>
      </c>
      <c r="K316" s="61">
        <v>925387.29</v>
      </c>
      <c r="L316" s="7">
        <v>45041</v>
      </c>
      <c r="M316" s="54">
        <v>235</v>
      </c>
      <c r="N316" s="8">
        <v>244</v>
      </c>
      <c r="O316" s="35" t="str">
        <f t="shared" si="36"/>
        <v>Mercedes-AMG GLE 53 4MATIC+/benzin/2999ccm/320+15kW/Automatski/9 stupnjeva prijenosa/5 vrata</v>
      </c>
      <c r="P316" s="27">
        <v>167</v>
      </c>
      <c r="Q316" s="31" t="s">
        <v>119</v>
      </c>
      <c r="R316" s="31"/>
      <c r="S316" s="32"/>
      <c r="T316" s="32"/>
      <c r="U316" s="56" t="s">
        <v>544</v>
      </c>
      <c r="V316" s="32"/>
      <c r="W316" s="31">
        <v>804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 t="s">
        <v>118</v>
      </c>
      <c r="C317" s="15"/>
      <c r="D317" s="16" t="s">
        <v>38</v>
      </c>
      <c r="E317" s="17" t="s">
        <v>45</v>
      </c>
      <c r="F317" s="17" t="s">
        <v>44</v>
      </c>
      <c r="G317" s="17" t="s">
        <v>65</v>
      </c>
      <c r="H317" s="17">
        <v>3982</v>
      </c>
      <c r="I317" s="18" t="s">
        <v>536</v>
      </c>
      <c r="J317" s="6">
        <v>178180</v>
      </c>
      <c r="K317" s="61">
        <v>1342497.21</v>
      </c>
      <c r="L317" s="7">
        <v>45041</v>
      </c>
      <c r="M317" s="54">
        <v>284</v>
      </c>
      <c r="N317" s="8">
        <v>291</v>
      </c>
      <c r="O317" s="35" t="str">
        <f t="shared" ref="O317:O320" si="37">B317&amp;"/" &amp; G317&amp;"/"&amp;H317&amp;"ccm"&amp;"/"&amp;I317&amp;"kW"&amp;"/"&amp;D317&amp;"/"&amp;E317&amp;"/"&amp;F317</f>
        <v>Mercedes-AMG GLE 63 S 4MATIC+/benzin/3982ccm/450+16kW/Automatski/9 stupnjeva prijenosa/5 vrata</v>
      </c>
      <c r="P317" s="27">
        <v>167</v>
      </c>
      <c r="Q317" s="31" t="s">
        <v>121</v>
      </c>
      <c r="R317" s="31"/>
      <c r="S317" s="32"/>
      <c r="T317" s="32"/>
      <c r="U317" s="56" t="s">
        <v>545</v>
      </c>
      <c r="V317" s="32"/>
      <c r="W317" s="31">
        <v>804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39</v>
      </c>
      <c r="B318" s="15" t="s">
        <v>150</v>
      </c>
      <c r="C318" s="15"/>
      <c r="D318" s="16" t="s">
        <v>38</v>
      </c>
      <c r="E318" s="17" t="s">
        <v>45</v>
      </c>
      <c r="F318" s="17" t="s">
        <v>44</v>
      </c>
      <c r="G318" s="17" t="s">
        <v>43</v>
      </c>
      <c r="H318" s="17">
        <v>1993</v>
      </c>
      <c r="I318" s="18" t="s">
        <v>467</v>
      </c>
      <c r="J318" s="6">
        <v>106530</v>
      </c>
      <c r="K318" s="61">
        <v>802650.28500000003</v>
      </c>
      <c r="L318" s="7">
        <v>45041</v>
      </c>
      <c r="M318" s="54">
        <v>16</v>
      </c>
      <c r="N318" s="8">
        <v>20</v>
      </c>
      <c r="O318" s="35" t="str">
        <f t="shared" si="37"/>
        <v>GLE 350 d e 4MATIC/dizel/1993ccm/145+100kW/Automatski/9 stupnjeva prijenosa/5 vrata</v>
      </c>
      <c r="P318" s="27">
        <v>167</v>
      </c>
      <c r="Q318" s="31" t="s">
        <v>540</v>
      </c>
      <c r="R318" s="31"/>
      <c r="S318" s="32"/>
      <c r="T318" s="32"/>
      <c r="U318" s="56" t="s">
        <v>543</v>
      </c>
      <c r="V318" s="32"/>
      <c r="W318" s="31">
        <v>804</v>
      </c>
      <c r="X318" s="32"/>
      <c r="Y318" s="31"/>
      <c r="Z318" s="32"/>
      <c r="AA318" s="32"/>
      <c r="AB318" s="32"/>
      <c r="AC318" s="32"/>
      <c r="AD318" s="31"/>
      <c r="AE318" s="40"/>
      <c r="AF318" s="41">
        <v>104</v>
      </c>
      <c r="AG318" s="41"/>
      <c r="AH318" s="40"/>
      <c r="AI318" s="41"/>
      <c r="AJ318" s="44"/>
    </row>
    <row r="319" spans="1:36" x14ac:dyDescent="0.25">
      <c r="A319" s="14" t="s">
        <v>39</v>
      </c>
      <c r="B319" s="15" t="s">
        <v>152</v>
      </c>
      <c r="C319" s="15"/>
      <c r="D319" s="16" t="s">
        <v>38</v>
      </c>
      <c r="E319" s="17" t="s">
        <v>45</v>
      </c>
      <c r="F319" s="17" t="s">
        <v>44</v>
      </c>
      <c r="G319" s="17" t="s">
        <v>43</v>
      </c>
      <c r="H319" s="17">
        <v>1993</v>
      </c>
      <c r="I319" s="18" t="s">
        <v>530</v>
      </c>
      <c r="J319" s="6">
        <v>100190</v>
      </c>
      <c r="K319" s="61">
        <v>754881.55500000005</v>
      </c>
      <c r="L319" s="7">
        <v>45041</v>
      </c>
      <c r="M319" s="54">
        <v>180</v>
      </c>
      <c r="N319" s="8">
        <v>197</v>
      </c>
      <c r="O319" s="35" t="str">
        <f t="shared" si="37"/>
        <v>GLE 300 d 4MATIC/dizel/1993ccm/198+15kW/Automatski/9 stupnjeva prijenosa/5 vrata</v>
      </c>
      <c r="P319" s="27">
        <v>167</v>
      </c>
      <c r="Q319" s="31" t="s">
        <v>414</v>
      </c>
      <c r="R319" s="31"/>
      <c r="S319" s="32"/>
      <c r="T319" s="32"/>
      <c r="U319" s="56" t="s">
        <v>543</v>
      </c>
      <c r="V319" s="32"/>
      <c r="W319" s="31">
        <v>804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39</v>
      </c>
      <c r="B320" s="15" t="s">
        <v>531</v>
      </c>
      <c r="C320" s="15"/>
      <c r="D320" s="16" t="s">
        <v>38</v>
      </c>
      <c r="E320" s="17" t="s">
        <v>45</v>
      </c>
      <c r="F320" s="17" t="s">
        <v>44</v>
      </c>
      <c r="G320" s="17" t="s">
        <v>43</v>
      </c>
      <c r="H320" s="17">
        <v>2989</v>
      </c>
      <c r="I320" s="18" t="s">
        <v>532</v>
      </c>
      <c r="J320" s="6">
        <v>113290</v>
      </c>
      <c r="K320" s="61">
        <v>853583.505</v>
      </c>
      <c r="L320" s="7">
        <v>45041</v>
      </c>
      <c r="M320" s="54">
        <v>200</v>
      </c>
      <c r="N320" s="8">
        <v>220</v>
      </c>
      <c r="O320" s="35" t="str">
        <f t="shared" si="37"/>
        <v>GLE 450 d 4MATIC/dizel/2989ccm/270+15kW/Automatski/9 stupnjeva prijenosa/5 vrata</v>
      </c>
      <c r="P320" s="27">
        <v>167</v>
      </c>
      <c r="Q320" s="31" t="s">
        <v>541</v>
      </c>
      <c r="R320" s="31"/>
      <c r="S320" s="32"/>
      <c r="T320" s="32"/>
      <c r="U320" s="56" t="s">
        <v>543</v>
      </c>
      <c r="V320" s="32"/>
      <c r="W320" s="31">
        <v>804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39</v>
      </c>
      <c r="B321" s="15" t="s">
        <v>533</v>
      </c>
      <c r="C321" s="15"/>
      <c r="D321" s="16" t="s">
        <v>38</v>
      </c>
      <c r="E321" s="17" t="s">
        <v>45</v>
      </c>
      <c r="F321" s="17" t="s">
        <v>44</v>
      </c>
      <c r="G321" s="17" t="s">
        <v>65</v>
      </c>
      <c r="H321" s="17">
        <v>1999</v>
      </c>
      <c r="I321" s="18" t="s">
        <v>431</v>
      </c>
      <c r="J321" s="6">
        <v>100290</v>
      </c>
      <c r="K321" s="61">
        <v>755635.005</v>
      </c>
      <c r="L321" s="7">
        <v>45041</v>
      </c>
      <c r="M321" s="54">
        <v>19</v>
      </c>
      <c r="N321" s="8">
        <v>23</v>
      </c>
      <c r="O321" s="35" t="str">
        <f t="shared" ref="O321:O326" si="38">B321&amp;"/" &amp; G321&amp;"/"&amp;H321&amp;"ccm"&amp;"/"&amp;I321&amp;"kW"&amp;"/"&amp;D321&amp;"/"&amp;E321&amp;"/"&amp;F321</f>
        <v>GLE 400 e 4MATIC/benzin/1999ccm/185+100kW/Automatski/9 stupnjeva prijenosa/5 vrata</v>
      </c>
      <c r="P321" s="27">
        <v>167</v>
      </c>
      <c r="Q321" s="31" t="s">
        <v>542</v>
      </c>
      <c r="R321" s="31"/>
      <c r="S321" s="32"/>
      <c r="T321" s="32"/>
      <c r="U321" s="56" t="s">
        <v>543</v>
      </c>
      <c r="V321" s="32"/>
      <c r="W321" s="31">
        <v>804</v>
      </c>
      <c r="X321" s="32"/>
      <c r="Y321" s="31"/>
      <c r="Z321" s="32"/>
      <c r="AA321" s="32"/>
      <c r="AB321" s="32"/>
      <c r="AC321" s="32"/>
      <c r="AD321" s="31"/>
      <c r="AE321" s="40"/>
      <c r="AF321" s="41">
        <v>103</v>
      </c>
      <c r="AG321" s="41"/>
      <c r="AH321" s="40"/>
      <c r="AI321" s="41"/>
      <c r="AJ321" s="44"/>
    </row>
    <row r="322" spans="1:36" x14ac:dyDescent="0.25">
      <c r="A322" s="14" t="s">
        <v>39</v>
      </c>
      <c r="B322" s="15" t="s">
        <v>116</v>
      </c>
      <c r="C322" s="15"/>
      <c r="D322" s="16" t="s">
        <v>38</v>
      </c>
      <c r="E322" s="17" t="s">
        <v>45</v>
      </c>
      <c r="F322" s="17" t="s">
        <v>44</v>
      </c>
      <c r="G322" s="17" t="s">
        <v>65</v>
      </c>
      <c r="H322" s="17">
        <v>2999</v>
      </c>
      <c r="I322" s="18" t="s">
        <v>535</v>
      </c>
      <c r="J322" s="6">
        <v>131550</v>
      </c>
      <c r="K322" s="61">
        <v>991163.47500000009</v>
      </c>
      <c r="L322" s="7">
        <v>45041</v>
      </c>
      <c r="M322" s="54">
        <v>233</v>
      </c>
      <c r="N322" s="8">
        <v>239</v>
      </c>
      <c r="O322" s="35" t="str">
        <f t="shared" si="38"/>
        <v>Mercedes-AMG GLE 53 4MATIC+/benzin/2999ccm/320+15kW/Automatski/9 stupnjeva prijenosa/5 vrata</v>
      </c>
      <c r="P322" s="27">
        <v>167</v>
      </c>
      <c r="Q322" s="31" t="s">
        <v>122</v>
      </c>
      <c r="R322" s="31"/>
      <c r="S322" s="32"/>
      <c r="T322" s="32"/>
      <c r="U322" s="56" t="s">
        <v>544</v>
      </c>
      <c r="V322" s="32"/>
      <c r="W322" s="31">
        <v>804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39</v>
      </c>
      <c r="B323" s="15" t="s">
        <v>118</v>
      </c>
      <c r="C323" s="15"/>
      <c r="D323" s="16" t="s">
        <v>38</v>
      </c>
      <c r="E323" s="17" t="s">
        <v>45</v>
      </c>
      <c r="F323" s="17" t="s">
        <v>44</v>
      </c>
      <c r="G323" s="17" t="s">
        <v>65</v>
      </c>
      <c r="H323" s="17">
        <v>3982</v>
      </c>
      <c r="I323" s="18" t="s">
        <v>536</v>
      </c>
      <c r="J323" s="6">
        <v>188820</v>
      </c>
      <c r="K323" s="61">
        <v>1422664.29</v>
      </c>
      <c r="L323" s="7">
        <v>45041</v>
      </c>
      <c r="M323" s="54">
        <v>284</v>
      </c>
      <c r="N323" s="8">
        <v>288</v>
      </c>
      <c r="O323" s="35" t="str">
        <f t="shared" si="38"/>
        <v>Mercedes-AMG GLE 63 S 4MATIC+/benzin/3982ccm/450+16kW/Automatski/9 stupnjeva prijenosa/5 vrata</v>
      </c>
      <c r="P323" s="27">
        <v>167</v>
      </c>
      <c r="Q323" s="31" t="s">
        <v>124</v>
      </c>
      <c r="R323" s="31"/>
      <c r="S323" s="32"/>
      <c r="T323" s="32"/>
      <c r="U323" s="56" t="s">
        <v>545</v>
      </c>
      <c r="V323" s="32"/>
      <c r="W323" s="31">
        <v>804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39</v>
      </c>
      <c r="B324" s="15"/>
      <c r="C324" s="15"/>
      <c r="D324" s="16"/>
      <c r="E324" s="17"/>
      <c r="F324" s="17"/>
      <c r="G324" s="17"/>
      <c r="H324" s="17"/>
      <c r="I324" s="18"/>
      <c r="J324" s="6"/>
      <c r="K324" s="61"/>
      <c r="L324" s="7"/>
      <c r="M324" s="54"/>
      <c r="N324" s="8"/>
      <c r="O324" s="35" t="str">
        <f t="shared" si="38"/>
        <v>//ccm/kW///</v>
      </c>
      <c r="P324" s="27"/>
      <c r="Q324" s="31"/>
      <c r="R324" s="31"/>
      <c r="S324" s="32"/>
      <c r="T324" s="32"/>
      <c r="U324" s="56"/>
      <c r="V324" s="32"/>
      <c r="W324" s="31"/>
      <c r="X324" s="32"/>
      <c r="Y324" s="31"/>
      <c r="Z324" s="32"/>
      <c r="AA324" s="32"/>
      <c r="AB324" s="32"/>
      <c r="AC324" s="32"/>
      <c r="AD324" s="31"/>
      <c r="AE324" s="40"/>
      <c r="AF324" s="41"/>
      <c r="AG324" s="41"/>
      <c r="AH324" s="40"/>
      <c r="AI324" s="41"/>
      <c r="AJ324" s="44"/>
    </row>
    <row r="325" spans="1:36" x14ac:dyDescent="0.25">
      <c r="A325" s="14" t="s">
        <v>39</v>
      </c>
      <c r="B325" s="15"/>
      <c r="C325" s="15"/>
      <c r="D325" s="16"/>
      <c r="E325" s="17"/>
      <c r="F325" s="17"/>
      <c r="G325" s="17"/>
      <c r="H325" s="17"/>
      <c r="I325" s="18"/>
      <c r="J325" s="6"/>
      <c r="K325" s="61"/>
      <c r="L325" s="7"/>
      <c r="M325" s="54"/>
      <c r="N325" s="8"/>
      <c r="O325" s="35" t="str">
        <f t="shared" si="38"/>
        <v>//ccm/kW///</v>
      </c>
      <c r="P325" s="27"/>
      <c r="Q325" s="31"/>
      <c r="R325" s="31"/>
      <c r="S325" s="32"/>
      <c r="T325" s="32"/>
      <c r="U325" s="56"/>
      <c r="V325" s="32"/>
      <c r="W325" s="31"/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39</v>
      </c>
      <c r="B326" s="15"/>
      <c r="C326" s="15"/>
      <c r="D326" s="16"/>
      <c r="E326" s="17"/>
      <c r="F326" s="17"/>
      <c r="G326" s="17"/>
      <c r="H326" s="17"/>
      <c r="I326" s="18"/>
      <c r="J326" s="6"/>
      <c r="K326" s="61"/>
      <c r="L326" s="7"/>
      <c r="M326" s="54"/>
      <c r="N326" s="8"/>
      <c r="O326" s="35" t="str">
        <f t="shared" si="38"/>
        <v>//ccm/kW///</v>
      </c>
      <c r="P326" s="27"/>
      <c r="Q326" s="31"/>
      <c r="R326" s="31"/>
      <c r="S326" s="32"/>
      <c r="T326" s="32"/>
      <c r="U326" s="56"/>
      <c r="V326" s="32"/>
      <c r="W326" s="31"/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39</v>
      </c>
      <c r="B327" s="15"/>
      <c r="C327" s="15"/>
      <c r="D327" s="16"/>
      <c r="E327" s="17"/>
      <c r="F327" s="17"/>
      <c r="G327" s="17"/>
      <c r="H327" s="17"/>
      <c r="I327" s="18"/>
      <c r="J327" s="6"/>
      <c r="K327" s="61"/>
      <c r="L327" s="7"/>
      <c r="M327" s="54"/>
      <c r="N327" s="8"/>
      <c r="O327" s="35" t="str">
        <f t="shared" si="36"/>
        <v>//ccm/kW///</v>
      </c>
      <c r="P327" s="27"/>
      <c r="Q327" s="31"/>
      <c r="R327" s="31"/>
      <c r="S327" s="32"/>
      <c r="T327" s="32"/>
      <c r="U327" s="56"/>
      <c r="V327" s="32"/>
      <c r="W327" s="31"/>
      <c r="X327" s="32"/>
      <c r="Y327" s="31"/>
      <c r="Z327" s="32"/>
      <c r="AA327" s="32"/>
      <c r="AB327" s="32"/>
      <c r="AC327" s="32"/>
      <c r="AD327" s="31"/>
      <c r="AE327" s="40"/>
      <c r="AF327" s="41"/>
      <c r="AG327" s="41"/>
      <c r="AH327" s="40"/>
      <c r="AI327" s="41"/>
      <c r="AJ327" s="44"/>
    </row>
    <row r="328" spans="1:36" x14ac:dyDescent="0.25">
      <c r="A328" s="14" t="s">
        <v>39</v>
      </c>
      <c r="B328" s="15"/>
      <c r="C328" s="15"/>
      <c r="D328" s="16"/>
      <c r="E328" s="17"/>
      <c r="F328" s="17"/>
      <c r="G328" s="17"/>
      <c r="H328" s="17"/>
      <c r="I328" s="18"/>
      <c r="J328" s="6"/>
      <c r="K328" s="61"/>
      <c r="L328" s="7"/>
      <c r="M328" s="54"/>
      <c r="N328" s="8"/>
      <c r="O328" s="35" t="str">
        <f t="shared" si="34"/>
        <v>//ccm/kW///</v>
      </c>
      <c r="P328" s="27"/>
      <c r="Q328" s="31"/>
      <c r="R328" s="31"/>
      <c r="S328" s="32"/>
      <c r="T328" s="32"/>
      <c r="U328" s="56"/>
      <c r="V328" s="32"/>
      <c r="W328" s="31"/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39</v>
      </c>
      <c r="B329" s="15"/>
      <c r="C329" s="15"/>
      <c r="D329" s="16"/>
      <c r="E329" s="17"/>
      <c r="F329" s="17"/>
      <c r="G329" s="17"/>
      <c r="H329" s="17"/>
      <c r="I329" s="18"/>
      <c r="J329" s="6"/>
      <c r="K329" s="61"/>
      <c r="L329" s="7"/>
      <c r="M329" s="54"/>
      <c r="N329" s="8"/>
      <c r="O329" s="35" t="str">
        <f t="shared" si="34"/>
        <v>//ccm/kW///</v>
      </c>
      <c r="P329" s="27"/>
      <c r="Q329" s="31"/>
      <c r="R329" s="31"/>
      <c r="S329" s="32"/>
      <c r="T329" s="32"/>
      <c r="U329" s="56"/>
      <c r="V329" s="32"/>
      <c r="W329" s="31"/>
      <c r="X329" s="32"/>
      <c r="Y329" s="31"/>
      <c r="Z329" s="32"/>
      <c r="AA329" s="32"/>
      <c r="AB329" s="32"/>
      <c r="AC329" s="32"/>
      <c r="AD329" s="31"/>
      <c r="AE329" s="40"/>
      <c r="AF329" s="41"/>
      <c r="AG329" s="41"/>
      <c r="AH329" s="40"/>
      <c r="AI329" s="41"/>
      <c r="AJ329" s="44"/>
    </row>
    <row r="330" spans="1:36" x14ac:dyDescent="0.25">
      <c r="A330" s="14" t="s">
        <v>39</v>
      </c>
      <c r="B330" s="15"/>
      <c r="C330" s="15"/>
      <c r="D330" s="16"/>
      <c r="E330" s="17"/>
      <c r="F330" s="17"/>
      <c r="G330" s="17"/>
      <c r="H330" s="17"/>
      <c r="I330" s="18"/>
      <c r="J330" s="6"/>
      <c r="K330" s="61"/>
      <c r="L330" s="7"/>
      <c r="M330" s="54"/>
      <c r="N330" s="8"/>
      <c r="O330" s="35" t="str">
        <f t="shared" si="26"/>
        <v>//ccm/kW///</v>
      </c>
      <c r="P330" s="27"/>
      <c r="Q330" s="31"/>
      <c r="R330" s="31"/>
      <c r="S330" s="32"/>
      <c r="T330" s="32"/>
      <c r="U330" s="56"/>
      <c r="V330" s="32"/>
      <c r="W330" s="31"/>
      <c r="X330" s="32"/>
      <c r="Y330" s="31"/>
      <c r="Z330" s="32"/>
      <c r="AA330" s="32"/>
      <c r="AB330" s="32"/>
      <c r="AC330" s="32"/>
      <c r="AD330" s="31"/>
      <c r="AE330" s="40"/>
      <c r="AF330" s="41"/>
      <c r="AG330" s="41"/>
      <c r="AH330" s="40"/>
      <c r="AI330" s="41"/>
      <c r="AJ330" s="44"/>
    </row>
    <row r="331" spans="1:36" x14ac:dyDescent="0.25">
      <c r="A331" s="14" t="s">
        <v>39</v>
      </c>
      <c r="B331" s="15"/>
      <c r="C331" s="15"/>
      <c r="D331" s="16"/>
      <c r="E331" s="17"/>
      <c r="F331" s="17"/>
      <c r="G331" s="17"/>
      <c r="H331" s="17"/>
      <c r="I331" s="18"/>
      <c r="J331" s="6"/>
      <c r="K331" s="61"/>
      <c r="L331" s="7"/>
      <c r="M331" s="54"/>
      <c r="N331" s="8"/>
      <c r="O331" s="35" t="str">
        <f t="shared" si="24"/>
        <v>//ccm/kW///</v>
      </c>
      <c r="P331" s="27"/>
      <c r="Q331" s="31"/>
      <c r="R331" s="31"/>
      <c r="S331" s="32"/>
      <c r="T331" s="32"/>
      <c r="U331" s="56"/>
      <c r="V331" s="32"/>
      <c r="W331" s="31"/>
      <c r="X331" s="32"/>
      <c r="Y331" s="31"/>
      <c r="Z331" s="32"/>
      <c r="AA331" s="32"/>
      <c r="AB331" s="32"/>
      <c r="AC331" s="32"/>
      <c r="AD331" s="31"/>
      <c r="AE331" s="40"/>
      <c r="AF331" s="41"/>
      <c r="AG331" s="41"/>
      <c r="AH331" s="40"/>
      <c r="AI331" s="41"/>
      <c r="AJ331" s="44"/>
    </row>
    <row r="332" spans="1:36" x14ac:dyDescent="0.25">
      <c r="A332" s="14" t="s">
        <v>39</v>
      </c>
      <c r="B332" s="15"/>
      <c r="C332" s="15"/>
      <c r="D332" s="16"/>
      <c r="E332" s="17"/>
      <c r="F332" s="17"/>
      <c r="G332" s="17"/>
      <c r="H332" s="17"/>
      <c r="I332" s="18"/>
      <c r="J332" s="6"/>
      <c r="K332" s="61"/>
      <c r="L332" s="7"/>
      <c r="M332" s="54"/>
      <c r="N332" s="8"/>
      <c r="O332" s="35" t="str">
        <f t="shared" ref="O332" si="39">B332&amp;"/" &amp; G332&amp;"/"&amp;H332&amp;"ccm"&amp;"/"&amp;I332&amp;"kW"&amp;"/"&amp;D332&amp;"/"&amp;E332&amp;"/"&amp;F332</f>
        <v>//ccm/kW///</v>
      </c>
      <c r="P332" s="27"/>
      <c r="Q332" s="31"/>
      <c r="R332" s="31"/>
      <c r="S332" s="32"/>
      <c r="T332" s="32"/>
      <c r="U332" s="56"/>
      <c r="V332" s="32"/>
      <c r="W332" s="31"/>
      <c r="X332" s="32"/>
      <c r="Y332" s="31"/>
      <c r="Z332" s="32"/>
      <c r="AA332" s="32"/>
      <c r="AB332" s="32"/>
      <c r="AC332" s="32"/>
      <c r="AD332" s="31"/>
      <c r="AE332" s="40"/>
      <c r="AF332" s="41"/>
      <c r="AG332" s="41"/>
      <c r="AH332" s="40"/>
      <c r="AI332" s="41"/>
      <c r="AJ332" s="44"/>
    </row>
    <row r="333" spans="1:36" x14ac:dyDescent="0.25">
      <c r="A333" s="14" t="s">
        <v>39</v>
      </c>
      <c r="B333" s="15"/>
      <c r="C333" s="15"/>
      <c r="D333" s="16"/>
      <c r="E333" s="17"/>
      <c r="F333" s="17"/>
      <c r="G333" s="17"/>
      <c r="H333" s="17"/>
      <c r="I333" s="18"/>
      <c r="J333" s="6"/>
      <c r="K333" s="61"/>
      <c r="L333" s="7"/>
      <c r="M333" s="54"/>
      <c r="N333" s="8"/>
      <c r="O333" s="35" t="str">
        <f t="shared" ref="O333" si="40">B333&amp;"/" &amp; G333&amp;"/"&amp;H333&amp;"ccm"&amp;"/"&amp;I333&amp;"kW"&amp;"/"&amp;D333&amp;"/"&amp;E333&amp;"/"&amp;F333</f>
        <v>//ccm/kW///</v>
      </c>
      <c r="P333" s="27"/>
      <c r="Q333" s="31"/>
      <c r="R333" s="31"/>
      <c r="S333" s="32"/>
      <c r="T333" s="32"/>
      <c r="U333" s="56"/>
      <c r="V333" s="32"/>
      <c r="W333" s="31"/>
      <c r="X333" s="32"/>
      <c r="Y333" s="31"/>
      <c r="Z333" s="32"/>
      <c r="AA333" s="32"/>
      <c r="AB333" s="32"/>
      <c r="AC333" s="32"/>
      <c r="AD333" s="31"/>
      <c r="AE333" s="40"/>
      <c r="AF333" s="41"/>
      <c r="AG333" s="41"/>
      <c r="AH333" s="40"/>
      <c r="AI333" s="41"/>
      <c r="AJ333" s="44"/>
    </row>
    <row r="334" spans="1:36" ht="15.75" thickBot="1" x14ac:dyDescent="0.3"/>
    <row r="335" spans="1:36" ht="15.75" thickBot="1" x14ac:dyDescent="0.3">
      <c r="B335" s="45" t="s">
        <v>30</v>
      </c>
      <c r="C335" s="46"/>
      <c r="D335" s="63" t="s">
        <v>31</v>
      </c>
      <c r="E335" s="64"/>
      <c r="F335" s="64"/>
      <c r="G335" s="64"/>
      <c r="H335" s="64"/>
      <c r="I335" s="64"/>
      <c r="J335" s="64"/>
      <c r="K335" s="64"/>
      <c r="L335" s="64"/>
      <c r="M335" s="49"/>
      <c r="P335" s="62"/>
      <c r="Q335" s="62"/>
      <c r="R335" s="62"/>
      <c r="S335" s="62"/>
      <c r="T335" s="62"/>
      <c r="U335" s="62"/>
      <c r="V335" s="62"/>
      <c r="W335" s="62"/>
      <c r="X335" s="62"/>
      <c r="Y335" s="62"/>
    </row>
    <row r="336" spans="1:36" ht="15.75" thickBot="1" x14ac:dyDescent="0.3">
      <c r="B336" s="2"/>
    </row>
    <row r="337" spans="2:25" ht="15.75" thickBot="1" x14ac:dyDescent="0.3">
      <c r="B337" s="2"/>
      <c r="C337" s="47"/>
      <c r="D337" s="63" t="s">
        <v>32</v>
      </c>
      <c r="E337" s="64"/>
      <c r="F337" s="64"/>
      <c r="G337" s="64"/>
      <c r="H337" s="64"/>
      <c r="I337" s="64"/>
      <c r="J337" s="64"/>
      <c r="K337" s="64"/>
      <c r="L337" s="64"/>
      <c r="M337" s="49"/>
      <c r="P337" s="62"/>
      <c r="Q337" s="62"/>
      <c r="R337" s="62"/>
      <c r="S337" s="62"/>
      <c r="T337" s="62"/>
      <c r="U337" s="62"/>
      <c r="V337" s="62"/>
      <c r="W337" s="62"/>
      <c r="X337" s="62"/>
      <c r="Y337" s="62"/>
    </row>
    <row r="338" spans="2:25" ht="15.75" thickBot="1" x14ac:dyDescent="0.3">
      <c r="B338" s="2"/>
      <c r="C338" s="1"/>
      <c r="D338" s="49"/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2:25" ht="15.75" thickBot="1" x14ac:dyDescent="0.3">
      <c r="B339" s="2"/>
      <c r="C339" s="48"/>
      <c r="D339" s="63" t="s">
        <v>33</v>
      </c>
      <c r="E339" s="64"/>
      <c r="F339" s="64"/>
      <c r="G339" s="64"/>
      <c r="H339" s="64"/>
      <c r="I339" s="64"/>
      <c r="J339" s="64"/>
      <c r="K339" s="64"/>
      <c r="L339" s="64"/>
      <c r="M339" s="49"/>
      <c r="P339" s="62"/>
      <c r="Q339" s="62"/>
      <c r="R339" s="62"/>
      <c r="S339" s="62"/>
      <c r="T339" s="62"/>
      <c r="U339" s="62"/>
      <c r="V339" s="62"/>
      <c r="W339" s="62"/>
      <c r="X339" s="62"/>
      <c r="Y339" s="62"/>
    </row>
    <row r="340" spans="2:25" ht="15.75" thickBot="1" x14ac:dyDescent="0.3">
      <c r="B340" s="2"/>
    </row>
    <row r="341" spans="2:25" ht="15.75" thickBot="1" x14ac:dyDescent="0.3">
      <c r="B341" s="2"/>
      <c r="C341" s="26"/>
      <c r="D341" s="63" t="s">
        <v>35</v>
      </c>
      <c r="E341" s="64"/>
      <c r="F341" s="64"/>
      <c r="G341" s="64"/>
      <c r="H341" s="64"/>
      <c r="I341" s="64"/>
      <c r="J341" s="64"/>
      <c r="K341" s="64"/>
      <c r="L341" s="64"/>
      <c r="M341" s="49"/>
      <c r="P341" s="62"/>
      <c r="Q341" s="62"/>
      <c r="R341" s="62"/>
      <c r="S341" s="62"/>
      <c r="T341" s="62"/>
      <c r="U341" s="62"/>
      <c r="V341" s="62"/>
      <c r="W341" s="62"/>
      <c r="X341" s="62"/>
      <c r="Y341" s="62"/>
    </row>
    <row r="342" spans="2:25" ht="15.75" thickBot="1" x14ac:dyDescent="0.3">
      <c r="B342" s="2"/>
    </row>
    <row r="343" spans="2:25" ht="15.75" thickBot="1" x14ac:dyDescent="0.3">
      <c r="B343" s="2"/>
      <c r="C343" s="36"/>
      <c r="D343" s="63" t="s">
        <v>34</v>
      </c>
      <c r="E343" s="64"/>
      <c r="F343" s="64"/>
      <c r="G343" s="64"/>
      <c r="H343" s="64"/>
      <c r="I343" s="64"/>
      <c r="J343" s="64"/>
      <c r="K343" s="64"/>
      <c r="L343" s="64"/>
      <c r="M343" s="49"/>
      <c r="P343" s="62"/>
      <c r="Q343" s="62"/>
      <c r="R343" s="62"/>
      <c r="S343" s="62"/>
      <c r="T343" s="62"/>
      <c r="U343" s="62"/>
      <c r="V343" s="62"/>
      <c r="W343" s="62"/>
      <c r="X343" s="62"/>
      <c r="Y343" s="62"/>
    </row>
  </sheetData>
  <autoFilter ref="A1:AJ333" xr:uid="{00000000-0001-0000-0100-000000000000}"/>
  <mergeCells count="10">
    <mergeCell ref="D339:L339"/>
    <mergeCell ref="D343:L343"/>
    <mergeCell ref="D341:L341"/>
    <mergeCell ref="D337:L337"/>
    <mergeCell ref="D335:L335"/>
    <mergeCell ref="P335:Y335"/>
    <mergeCell ref="P337:Y337"/>
    <mergeCell ref="P341:Y341"/>
    <mergeCell ref="P339:Y339"/>
    <mergeCell ref="P343:Y3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2023-04-26T13:39:27Z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